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U8" i="1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7"/>
  <c r="L19"/>
  <c r="L20" s="1"/>
  <c r="L21" s="1"/>
  <c r="L16"/>
  <c r="L22" s="1"/>
  <c r="L23" s="1"/>
  <c r="L24" s="1"/>
  <c r="L25" s="1"/>
  <c r="L26" s="1"/>
  <c r="L27" s="1"/>
  <c r="L28" s="1"/>
  <c r="L29" s="1"/>
  <c r="A19"/>
  <c r="A20" s="1"/>
  <c r="A21" s="1"/>
  <c r="A16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<sst xmlns="http://schemas.openxmlformats.org/spreadsheetml/2006/main" count="280" uniqueCount="148">
  <si>
    <t>LIETUVOS SUNKIŲJŲ ARKLIŲ VEISLĖS  AUGINTOJŲ ASOCIACIJA</t>
  </si>
  <si>
    <t>.</t>
  </si>
  <si>
    <t>Vardas</t>
  </si>
  <si>
    <t>UELN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</si>
  <si>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</si>
  <si>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</si>
  <si>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</si>
  <si>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</si>
  <si>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</si>
  <si>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</si>
  <si>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</si>
  <si>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</si>
  <si>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</si>
  <si>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</si>
  <si>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</si>
  <si>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</si>
  <si>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</si>
  <si>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Kilmė</t>
  </si>
  <si>
    <t>Eksterjaras</t>
  </si>
  <si>
    <t>Tipingumas</t>
  </si>
  <si>
    <t>Kūno         matai</t>
  </si>
  <si>
    <t>Charakteris</t>
  </si>
  <si>
    <t>Aliūrai</t>
  </si>
  <si>
    <t>Bendras         įspūdis</t>
  </si>
  <si>
    <t>KARIŪNĖ</t>
  </si>
  <si>
    <t>LTU004110534718</t>
  </si>
  <si>
    <t>KAZIO TROTOS ĮMONĖ</t>
  </si>
  <si>
    <t>LS</t>
  </si>
  <si>
    <t>2018 05 01</t>
  </si>
  <si>
    <t>Briedis</t>
  </si>
  <si>
    <t>Sartiška</t>
  </si>
  <si>
    <t>Elito</t>
  </si>
  <si>
    <t>LTU004110535118</t>
  </si>
  <si>
    <t>2018 05 16</t>
  </si>
  <si>
    <t>LTU004110519817</t>
  </si>
  <si>
    <t>2017 07 02</t>
  </si>
  <si>
    <t>Matilda</t>
  </si>
  <si>
    <t>I klasė</t>
  </si>
  <si>
    <t>KARAGANDA</t>
  </si>
  <si>
    <t>LTU004110506117</t>
  </si>
  <si>
    <t>2017 05 16</t>
  </si>
  <si>
    <t>Garantija</t>
  </si>
  <si>
    <t>KLAIPĖDA</t>
  </si>
  <si>
    <t>LTU004110522617</t>
  </si>
  <si>
    <t>2017 07 22</t>
  </si>
  <si>
    <t>Barbė</t>
  </si>
  <si>
    <t>LTU004180127917</t>
  </si>
  <si>
    <t>St Ž</t>
  </si>
  <si>
    <t>2017 05 20</t>
  </si>
  <si>
    <t>Naitas</t>
  </si>
  <si>
    <t>LTU004180124817</t>
  </si>
  <si>
    <t>2017 05 01</t>
  </si>
  <si>
    <t>TARZANIJA</t>
  </si>
  <si>
    <t>LTU004180129017</t>
  </si>
  <si>
    <t>2017 06 01</t>
  </si>
  <si>
    <t>Širšė</t>
  </si>
  <si>
    <t>TRAGEDIJA</t>
  </si>
  <si>
    <t>LTU004180124717</t>
  </si>
  <si>
    <t>Dubingė</t>
  </si>
  <si>
    <t>TURKMĖNIJA</t>
  </si>
  <si>
    <t>LTU004180127017</t>
  </si>
  <si>
    <t>Gama</t>
  </si>
  <si>
    <t>GIESMĖ</t>
  </si>
  <si>
    <t>LTU004180097413</t>
  </si>
  <si>
    <t>2013 04 16</t>
  </si>
  <si>
    <t>Modelis</t>
  </si>
  <si>
    <t>NOKA</t>
  </si>
  <si>
    <t>LTU004180123017</t>
  </si>
  <si>
    <t>2017 01 22</t>
  </si>
  <si>
    <t>Dalasas</t>
  </si>
  <si>
    <t>Nemirseta</t>
  </si>
  <si>
    <t>BALADĖ</t>
  </si>
  <si>
    <t>LTU004180132918</t>
  </si>
  <si>
    <t>2018 04 29</t>
  </si>
  <si>
    <t>BELGIJA</t>
  </si>
  <si>
    <t>LTU004180133418</t>
  </si>
  <si>
    <t>2018 04 11</t>
  </si>
  <si>
    <t>Dūkštas</t>
  </si>
  <si>
    <t>Balanda</t>
  </si>
  <si>
    <t>TRALIALIA</t>
  </si>
  <si>
    <t>LTU004180133718</t>
  </si>
  <si>
    <t>2018 05 10</t>
  </si>
  <si>
    <t>ARIJA</t>
  </si>
  <si>
    <t>LTU004110509117</t>
  </si>
  <si>
    <t>KĘSTUTIS GRIKIENIS</t>
  </si>
  <si>
    <t>2017 03 30</t>
  </si>
  <si>
    <t>Sapfyras</t>
  </si>
  <si>
    <t>Ara</t>
  </si>
  <si>
    <t>ŠALNA</t>
  </si>
  <si>
    <t>LTU004110557518</t>
  </si>
  <si>
    <t>2018 04 22</t>
  </si>
  <si>
    <t>Lyderis</t>
  </si>
  <si>
    <t>PUOKŠTĖ</t>
  </si>
  <si>
    <t>LTU004110510017</t>
  </si>
  <si>
    <t>2017 05 29</t>
  </si>
  <si>
    <t>Sausis</t>
  </si>
  <si>
    <t>Pupa</t>
  </si>
  <si>
    <t>VENECIJA</t>
  </si>
  <si>
    <t>LTU004110555118</t>
  </si>
  <si>
    <t>2018 04 25</t>
  </si>
  <si>
    <t>Pegasas</t>
  </si>
  <si>
    <t>Visata</t>
  </si>
  <si>
    <t>PICA</t>
  </si>
  <si>
    <t>LTU004110415814</t>
  </si>
  <si>
    <t>VERONIKA VOLOVIKIENĖ</t>
  </si>
  <si>
    <t>2014 07 25</t>
  </si>
  <si>
    <t>Letkis</t>
  </si>
  <si>
    <t>Princė</t>
  </si>
  <si>
    <t>LTU004110492916</t>
  </si>
  <si>
    <t>SAULIUS NARUŠEVIČIUS</t>
  </si>
  <si>
    <t>2016 06 24</t>
  </si>
  <si>
    <t>Srypas</t>
  </si>
  <si>
    <t>Jamaika</t>
  </si>
  <si>
    <t>KSENA</t>
  </si>
  <si>
    <t>LTU004110357913</t>
  </si>
  <si>
    <t>2013 03 17</t>
  </si>
  <si>
    <t>Saikas</t>
  </si>
  <si>
    <t>Kurtinė</t>
  </si>
  <si>
    <t>GEBA</t>
  </si>
  <si>
    <t>LTU009320000908</t>
  </si>
  <si>
    <t>VALDAS GURSKAS</t>
  </si>
  <si>
    <t>OR</t>
  </si>
  <si>
    <t>2008 06 06</t>
  </si>
  <si>
    <t>Boevoy Poriadok</t>
  </si>
  <si>
    <t>Komisija:</t>
  </si>
  <si>
    <t>Gediminas Pilipavičius</t>
  </si>
  <si>
    <t>Vytautas Kasparas</t>
  </si>
  <si>
    <t>Stažuotoja</t>
  </si>
  <si>
    <t>Reda Adomavičiūtė</t>
  </si>
  <si>
    <t>LIETUVOS SUNKIŲJŲ IR STAMBIŲJŲ ŽEMAITUKŲ ARKLIŲ VEISLĖS  KUMELIŲ VERTINIMAS</t>
  </si>
  <si>
    <t>LICENZIJAVIMAS</t>
  </si>
  <si>
    <t>JANNA</t>
  </si>
  <si>
    <t>KAZYS TROTA</t>
  </si>
  <si>
    <t>Genuya</t>
  </si>
  <si>
    <t>TAIGA</t>
  </si>
  <si>
    <t>Būrė</t>
  </si>
  <si>
    <t>Kiškūtė</t>
  </si>
  <si>
    <t>Banga</t>
  </si>
  <si>
    <t>Saulė</t>
  </si>
  <si>
    <t>Būmas</t>
  </si>
  <si>
    <t>TŪPA</t>
  </si>
  <si>
    <t>KARŪTA</t>
  </si>
  <si>
    <t>KOLUMBIJA</t>
  </si>
  <si>
    <t>TROTOS</t>
  </si>
  <si>
    <t>TORTOS</t>
  </si>
  <si>
    <t>STEPULAITIS</t>
  </si>
  <si>
    <t>KRAKĖS</t>
  </si>
  <si>
    <t>ŽŪB ŽIRGYNAS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</si>
</sst>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3B3E38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8"/>
      <color rgb="FF3B3E38"/>
      <name val="Arial"/>
      <family val="2"/>
      <charset val="186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2" fillId="2" borderId="0" xfId="1" applyFill="1" applyAlignment="1">
      <alignment horizontal="center"/>
    </xf>
    <xf numFmtId="0" fontId="2" fillId="2" borderId="0" xfId="1" applyFill="1"/>
    <xf numFmtId="0" fontId="2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/>
    </xf>
    <xf numFmtId="0" fontId="2" fillId="2" borderId="0" xfId="1" applyFill="1" applyAlignment="1">
      <alignment horizontal="left"/>
    </xf>
    <xf numFmtId="0" fontId="2" fillId="2" borderId="0" xfId="1" applyFill="1" applyBorder="1"/>
    <xf numFmtId="0" fontId="2" fillId="0" borderId="2" xfId="1" applyBorder="1" applyAlignment="1">
      <alignment horizontal="center"/>
    </xf>
    <xf numFmtId="0" fontId="2" fillId="0" borderId="2" xfId="1" applyBorder="1"/>
    <xf numFmtId="0" fontId="2" fillId="4" borderId="2" xfId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10" fillId="0" borderId="2" xfId="1" applyFont="1" applyBorder="1"/>
    <xf numFmtId="0" fontId="2" fillId="0" borderId="2" xfId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14" fontId="2" fillId="0" borderId="2" xfId="1" applyNumberFormat="1" applyBorder="1" applyAlignment="1">
      <alignment horizontal="center"/>
    </xf>
    <xf numFmtId="0" fontId="2" fillId="0" borderId="2" xfId="1" applyBorder="1" applyAlignment="1">
      <alignment horizontal="left"/>
    </xf>
    <xf numFmtId="0" fontId="2" fillId="0" borderId="2" xfId="1" applyFill="1" applyBorder="1" applyAlignment="1">
      <alignment horizontal="left"/>
    </xf>
    <xf numFmtId="0" fontId="4" fillId="2" borderId="2" xfId="1" applyFont="1" applyFill="1" applyBorder="1" applyAlignment="1">
      <alignment horizontal="center" vertical="center" textRotation="90"/>
    </xf>
    <xf numFmtId="0" fontId="4" fillId="2" borderId="2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textRotation="90"/>
    </xf>
    <xf numFmtId="0" fontId="6" fillId="2" borderId="2" xfId="1" applyFont="1" applyFill="1" applyBorder="1" applyAlignment="1">
      <alignment horizontal="center" vertical="center" textRotation="90"/>
    </xf>
    <xf numFmtId="0" fontId="6" fillId="2" borderId="2" xfId="1" applyFont="1" applyFill="1" applyBorder="1" applyAlignment="1">
      <alignment horizontal="center" vertical="center" textRotation="90" wrapText="1"/>
    </xf>
    <xf numFmtId="0" fontId="1" fillId="2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2" fillId="2" borderId="0" xfId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14" fontId="2" fillId="2" borderId="0" xfId="1" applyNumberFormat="1" applyFill="1"/>
    <xf numFmtId="0" fontId="2" fillId="0" borderId="2" xfId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2" fillId="5" borderId="2" xfId="1" applyFill="1" applyBorder="1" applyAlignment="1">
      <alignment horizontal="center"/>
    </xf>
    <xf numFmtId="0" fontId="0" fillId="5" borderId="0" xfId="0" applyFill="1"/>
    <xf numFmtId="0" fontId="7" fillId="2" borderId="1" xfId="1" applyFont="1" applyFill="1" applyBorder="1" applyAlignment="1">
      <alignment horizontal="center" vertical="center" textRotation="90" wrapText="1"/>
    </xf>
    <xf numFmtId="0" fontId="7" fillId="2" borderId="5" xfId="1" applyFont="1" applyFill="1" applyBorder="1" applyAlignment="1">
      <alignment horizontal="center" vertical="center" textRotation="90" wrapText="1"/>
    </xf>
    <xf numFmtId="0" fontId="2" fillId="2" borderId="0" xfId="1" applyFont="1" applyFill="1" applyAlignment="1">
      <alignment horizontal="left"/>
    </xf>
    <xf numFmtId="0" fontId="2" fillId="2" borderId="0" xfId="1" applyFill="1" applyAlignment="1">
      <alignment horizontal="left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4" fillId="2" borderId="5" xfId="1" applyFont="1" applyFill="1" applyBorder="1" applyAlignment="1">
      <alignment horizontal="center" vertical="center" textRotation="90" wrapText="1"/>
    </xf>
  </cellXfs>
  <cellStyles count="2">
    <cellStyle name="Paprastas" xfId="0" builtinId="0"/>
    <cellStyle name="Paprastas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tabSelected="1" zoomScale="70" zoomScaleNormal="70" workbookViewId="0">
      <selection activeCell="Q24" sqref="Q24"/>
    </sheetView>
  </sheetViews>
  <sheetFormatPr defaultRowHeight="14.4"/>
  <cols>
    <col min="2" max="2" width="13.77734375" customWidth="1"/>
    <col min="3" max="3" width="18" customWidth="1"/>
    <col min="4" max="4" width="19.5546875" customWidth="1"/>
    <col min="6" max="6" width="12.109375" customWidth="1"/>
    <col min="10" max="10" width="12.33203125" bestFit="1" customWidth="1"/>
    <col min="13" max="13" width="13.77734375" customWidth="1"/>
  </cols>
  <sheetData>
    <row r="1" spans="1:22">
      <c r="B1" s="2"/>
      <c r="C1" s="3"/>
      <c r="D1" s="3"/>
      <c r="E1" s="4"/>
      <c r="F1" s="5" t="s">
        <v>0</v>
      </c>
      <c r="G1" s="4"/>
      <c r="H1" s="5"/>
      <c r="I1" s="5"/>
      <c r="J1" s="1"/>
      <c r="K1" s="6"/>
      <c r="M1" s="2"/>
      <c r="N1" s="6"/>
      <c r="O1" s="2"/>
      <c r="P1" s="2"/>
      <c r="Q1" s="2"/>
      <c r="R1" s="2"/>
      <c r="S1" s="2"/>
      <c r="T1" s="2"/>
      <c r="U1" s="2"/>
      <c r="V1" s="2"/>
    </row>
    <row r="2" spans="1:22">
      <c r="B2" s="2"/>
      <c r="C2" s="3"/>
      <c r="D2" s="3"/>
      <c r="E2" s="4"/>
      <c r="F2" s="5" t="s">
        <v>129</v>
      </c>
      <c r="G2" s="4"/>
      <c r="H2" s="5"/>
      <c r="I2" s="5"/>
      <c r="J2" s="1"/>
      <c r="K2" s="6"/>
      <c r="M2" s="2"/>
      <c r="N2" s="6"/>
      <c r="O2" s="2"/>
      <c r="P2" s="2"/>
      <c r="Q2" s="2"/>
      <c r="R2" s="2"/>
      <c r="S2" s="2"/>
      <c r="T2" s="2"/>
      <c r="U2" s="2"/>
      <c r="V2" s="2"/>
    </row>
    <row r="3" spans="1:22">
      <c r="B3" s="2"/>
      <c r="C3" s="3"/>
      <c r="D3" s="3"/>
      <c r="E3" s="4"/>
      <c r="F3" s="5" t="s">
        <v>130</v>
      </c>
      <c r="G3" s="4"/>
      <c r="H3" s="5"/>
      <c r="I3" s="5"/>
      <c r="J3" s="1"/>
      <c r="K3" s="6"/>
      <c r="M3" s="2"/>
      <c r="N3" s="6"/>
      <c r="O3" s="2"/>
      <c r="P3" s="2"/>
      <c r="Q3" s="2" t="s">
        <v>1</v>
      </c>
      <c r="R3" s="2"/>
      <c r="S3" s="2"/>
      <c r="T3" s="2"/>
      <c r="U3" s="2"/>
      <c r="V3" s="2"/>
    </row>
    <row r="4" spans="1:22">
      <c r="B4" s="2"/>
      <c r="C4" s="1"/>
      <c r="D4" s="2"/>
      <c r="E4" s="2"/>
      <c r="F4" s="29">
        <v>44455</v>
      </c>
      <c r="G4" s="2"/>
      <c r="H4" s="2"/>
      <c r="I4" s="2"/>
      <c r="J4" s="2"/>
      <c r="K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>
      <c r="B5" s="42" t="s">
        <v>2</v>
      </c>
      <c r="C5" s="42" t="s">
        <v>3</v>
      </c>
      <c r="D5" s="43" t="s">
        <v>4</v>
      </c>
      <c r="E5" s="44" t="s">
        <v>5</v>
      </c>
      <c r="F5" s="44" t="s">
        <v>6</v>
      </c>
      <c r="G5" s="39" t="s">
        <v>7</v>
      </c>
      <c r="H5" s="40"/>
      <c r="I5" s="41"/>
      <c r="J5" s="39" t="s">
        <v>8</v>
      </c>
      <c r="K5" s="40"/>
      <c r="M5" s="42" t="s">
        <v>2</v>
      </c>
      <c r="N5" s="39" t="s">
        <v>9</v>
      </c>
      <c r="O5" s="40"/>
      <c r="P5" s="40"/>
      <c r="Q5" s="40"/>
      <c r="R5" s="40"/>
      <c r="S5" s="40"/>
      <c r="T5" s="41"/>
      <c r="U5" s="35" t="s">
        <v>10</v>
      </c>
      <c r="V5" s="35" t="s">
        <v>11</v>
      </c>
    </row>
    <row r="6" spans="1:22" ht="51">
      <c r="B6" s="42"/>
      <c r="C6" s="42"/>
      <c r="D6" s="43"/>
      <c r="E6" s="45"/>
      <c r="F6" s="45"/>
      <c r="G6" s="18" t="s">
        <v>12</v>
      </c>
      <c r="H6" s="19" t="s">
        <v>13</v>
      </c>
      <c r="I6" s="19" t="s">
        <v>14</v>
      </c>
      <c r="J6" s="20" t="s">
        <v>15</v>
      </c>
      <c r="K6" s="20" t="s">
        <v>16</v>
      </c>
      <c r="M6" s="42"/>
      <c r="N6" s="21" t="s">
        <v>17</v>
      </c>
      <c r="O6" s="22" t="s">
        <v>18</v>
      </c>
      <c r="P6" s="22" t="s">
        <v>19</v>
      </c>
      <c r="Q6" s="23" t="s">
        <v>20</v>
      </c>
      <c r="R6" s="22" t="s">
        <v>21</v>
      </c>
      <c r="S6" s="22" t="s">
        <v>22</v>
      </c>
      <c r="T6" s="23" t="s">
        <v>23</v>
      </c>
      <c r="U6" s="36"/>
      <c r="V6" s="36"/>
    </row>
    <row r="7" spans="1:22" ht="15.6">
      <c r="A7">
        <v>1</v>
      </c>
      <c r="B7" s="9" t="s">
        <v>134</v>
      </c>
      <c r="C7" s="12" t="s">
        <v>46</v>
      </c>
      <c r="D7" s="12" t="s">
        <v>132</v>
      </c>
      <c r="E7" s="8" t="s">
        <v>47</v>
      </c>
      <c r="F7" s="15" t="s">
        <v>48</v>
      </c>
      <c r="G7" s="8">
        <v>156</v>
      </c>
      <c r="H7" s="8">
        <v>193</v>
      </c>
      <c r="I7" s="8">
        <v>22</v>
      </c>
      <c r="J7" s="16" t="s">
        <v>49</v>
      </c>
      <c r="K7" s="14" t="s">
        <v>135</v>
      </c>
      <c r="L7">
        <v>1</v>
      </c>
      <c r="M7" s="9" t="s">
        <v>134</v>
      </c>
      <c r="N7" s="10">
        <v>7.2</v>
      </c>
      <c r="O7" s="10">
        <v>19.829999999999998</v>
      </c>
      <c r="P7" s="10">
        <v>10.5</v>
      </c>
      <c r="Q7" s="25">
        <v>10</v>
      </c>
      <c r="R7" s="10">
        <v>7</v>
      </c>
      <c r="S7" s="10">
        <v>14</v>
      </c>
      <c r="T7" s="10">
        <v>7.5</v>
      </c>
      <c r="U7" s="11">
        <f>SUM(N7:T7)</f>
        <v>76.03</v>
      </c>
      <c r="V7" s="24" t="s">
        <v>31</v>
      </c>
    </row>
    <row r="8" spans="1:22" ht="15.6">
      <c r="A8">
        <v>2</v>
      </c>
      <c r="B8" s="9" t="s">
        <v>140</v>
      </c>
      <c r="C8" s="12" t="s">
        <v>50</v>
      </c>
      <c r="D8" s="12" t="s">
        <v>132</v>
      </c>
      <c r="E8" s="8" t="s">
        <v>47</v>
      </c>
      <c r="F8" s="15" t="s">
        <v>51</v>
      </c>
      <c r="G8" s="8">
        <v>152</v>
      </c>
      <c r="H8" s="8">
        <v>195</v>
      </c>
      <c r="I8" s="13">
        <v>22</v>
      </c>
      <c r="J8" s="16" t="s">
        <v>49</v>
      </c>
      <c r="K8" s="14" t="s">
        <v>136</v>
      </c>
      <c r="L8">
        <v>2</v>
      </c>
      <c r="M8" s="9" t="s">
        <v>140</v>
      </c>
      <c r="N8" s="10">
        <v>6.8</v>
      </c>
      <c r="O8" s="10">
        <v>19.170000000000002</v>
      </c>
      <c r="P8" s="10">
        <v>10.5</v>
      </c>
      <c r="Q8" s="25">
        <v>9.6999999999999993</v>
      </c>
      <c r="R8" s="10">
        <v>7.5</v>
      </c>
      <c r="S8" s="10">
        <v>14</v>
      </c>
      <c r="T8" s="10">
        <v>7.5</v>
      </c>
      <c r="U8" s="11">
        <f t="shared" ref="U8:U29" si="0">SUM(N8:T8)</f>
        <v>75.17</v>
      </c>
      <c r="V8" s="24" t="s">
        <v>31</v>
      </c>
    </row>
    <row r="9" spans="1:22" ht="15.6">
      <c r="A9">
        <v>3</v>
      </c>
      <c r="B9" s="9" t="s">
        <v>52</v>
      </c>
      <c r="C9" s="12" t="s">
        <v>53</v>
      </c>
      <c r="D9" s="12" t="s">
        <v>132</v>
      </c>
      <c r="E9" s="8" t="s">
        <v>47</v>
      </c>
      <c r="F9" s="15" t="s">
        <v>54</v>
      </c>
      <c r="G9" s="8">
        <v>158</v>
      </c>
      <c r="H9" s="8">
        <v>194</v>
      </c>
      <c r="I9" s="8">
        <v>22.5</v>
      </c>
      <c r="J9" s="16" t="s">
        <v>49</v>
      </c>
      <c r="K9" s="14" t="s">
        <v>55</v>
      </c>
      <c r="L9">
        <v>3</v>
      </c>
      <c r="M9" s="9" t="s">
        <v>52</v>
      </c>
      <c r="N9" s="10">
        <v>7.6</v>
      </c>
      <c r="O9" s="10">
        <v>18.170000000000002</v>
      </c>
      <c r="P9" s="10">
        <v>10.5</v>
      </c>
      <c r="Q9" s="25">
        <v>9.3000000000000007</v>
      </c>
      <c r="R9" s="10">
        <v>7</v>
      </c>
      <c r="S9" s="10">
        <v>13</v>
      </c>
      <c r="T9" s="10">
        <v>7</v>
      </c>
      <c r="U9" s="11">
        <f t="shared" si="0"/>
        <v>72.570000000000007</v>
      </c>
      <c r="V9" s="8" t="s">
        <v>37</v>
      </c>
    </row>
    <row r="10" spans="1:22" ht="15.6">
      <c r="A10">
        <v>4</v>
      </c>
      <c r="B10" s="9" t="s">
        <v>56</v>
      </c>
      <c r="C10" s="12" t="s">
        <v>57</v>
      </c>
      <c r="D10" s="12" t="s">
        <v>132</v>
      </c>
      <c r="E10" s="8" t="s">
        <v>47</v>
      </c>
      <c r="F10" s="15" t="s">
        <v>51</v>
      </c>
      <c r="G10" s="8">
        <v>153</v>
      </c>
      <c r="H10" s="8">
        <v>194</v>
      </c>
      <c r="I10" s="13">
        <v>22.5</v>
      </c>
      <c r="J10" s="16" t="s">
        <v>49</v>
      </c>
      <c r="K10" s="14" t="s">
        <v>58</v>
      </c>
      <c r="L10">
        <v>4</v>
      </c>
      <c r="M10" s="9" t="s">
        <v>56</v>
      </c>
      <c r="N10" s="10">
        <v>7.7</v>
      </c>
      <c r="O10" s="10">
        <v>19</v>
      </c>
      <c r="P10" s="10">
        <v>9</v>
      </c>
      <c r="Q10" s="25">
        <v>10</v>
      </c>
      <c r="R10" s="10">
        <v>7</v>
      </c>
      <c r="S10" s="10">
        <v>12</v>
      </c>
      <c r="T10" s="10">
        <v>6.5</v>
      </c>
      <c r="U10" s="11">
        <f t="shared" si="0"/>
        <v>71.2</v>
      </c>
      <c r="V10" s="8" t="s">
        <v>37</v>
      </c>
    </row>
    <row r="11" spans="1:22" ht="15.6">
      <c r="A11">
        <v>5</v>
      </c>
      <c r="B11" s="9" t="s">
        <v>59</v>
      </c>
      <c r="C11" s="12" t="s">
        <v>60</v>
      </c>
      <c r="D11" s="12" t="s">
        <v>132</v>
      </c>
      <c r="E11" s="8" t="s">
        <v>47</v>
      </c>
      <c r="F11" s="15" t="s">
        <v>48</v>
      </c>
      <c r="G11" s="8">
        <v>159</v>
      </c>
      <c r="H11" s="31">
        <v>198</v>
      </c>
      <c r="I11" s="30">
        <v>23</v>
      </c>
      <c r="J11" s="16" t="s">
        <v>49</v>
      </c>
      <c r="K11" s="14" t="s">
        <v>61</v>
      </c>
      <c r="L11">
        <v>5</v>
      </c>
      <c r="M11" s="9" t="s">
        <v>59</v>
      </c>
      <c r="N11" s="10">
        <v>7.4</v>
      </c>
      <c r="O11" s="10">
        <v>17.670000000000002</v>
      </c>
      <c r="P11" s="10">
        <v>9</v>
      </c>
      <c r="Q11" s="25">
        <v>8</v>
      </c>
      <c r="R11" s="10">
        <v>7</v>
      </c>
      <c r="S11" s="10">
        <v>14</v>
      </c>
      <c r="T11" s="10">
        <v>7</v>
      </c>
      <c r="U11" s="11">
        <f t="shared" si="0"/>
        <v>70.069999999999993</v>
      </c>
      <c r="V11" s="8" t="s">
        <v>37</v>
      </c>
    </row>
    <row r="12" spans="1:22" ht="15.6">
      <c r="A12">
        <v>6</v>
      </c>
      <c r="B12" s="9" t="s">
        <v>62</v>
      </c>
      <c r="C12" s="12" t="s">
        <v>63</v>
      </c>
      <c r="D12" s="12" t="s">
        <v>132</v>
      </c>
      <c r="E12" s="8" t="s">
        <v>47</v>
      </c>
      <c r="F12" s="15" t="s">
        <v>64</v>
      </c>
      <c r="G12" s="8">
        <v>153</v>
      </c>
      <c r="H12" s="8">
        <v>191</v>
      </c>
      <c r="I12" s="8">
        <v>21.5</v>
      </c>
      <c r="J12" s="16" t="s">
        <v>65</v>
      </c>
      <c r="K12" s="14" t="s">
        <v>61</v>
      </c>
      <c r="L12">
        <v>6</v>
      </c>
      <c r="M12" s="9" t="s">
        <v>62</v>
      </c>
      <c r="N12" s="10">
        <v>7</v>
      </c>
      <c r="O12" s="10">
        <v>18.170000000000002</v>
      </c>
      <c r="P12" s="10">
        <v>9</v>
      </c>
      <c r="Q12" s="25">
        <v>9.6999999999999993</v>
      </c>
      <c r="R12" s="10">
        <v>7</v>
      </c>
      <c r="S12" s="10">
        <v>13</v>
      </c>
      <c r="T12" s="10">
        <v>6.5</v>
      </c>
      <c r="U12" s="11">
        <f t="shared" si="0"/>
        <v>70.37</v>
      </c>
      <c r="V12" s="8" t="s">
        <v>37</v>
      </c>
    </row>
    <row r="13" spans="1:22" ht="15.6">
      <c r="A13">
        <v>7</v>
      </c>
      <c r="B13" s="9" t="s">
        <v>66</v>
      </c>
      <c r="C13" s="12" t="s">
        <v>67</v>
      </c>
      <c r="D13" s="12" t="s">
        <v>132</v>
      </c>
      <c r="E13" s="8" t="s">
        <v>47</v>
      </c>
      <c r="F13" s="15" t="s">
        <v>68</v>
      </c>
      <c r="G13" s="8">
        <v>158</v>
      </c>
      <c r="H13" s="8">
        <v>194</v>
      </c>
      <c r="I13" s="8">
        <v>21.5</v>
      </c>
      <c r="J13" s="16" t="s">
        <v>69</v>
      </c>
      <c r="K13" s="14" t="s">
        <v>70</v>
      </c>
      <c r="L13">
        <v>7</v>
      </c>
      <c r="M13" s="9" t="s">
        <v>66</v>
      </c>
      <c r="N13" s="10">
        <v>8</v>
      </c>
      <c r="O13" s="10">
        <v>17.170000000000002</v>
      </c>
      <c r="P13" s="10">
        <v>9</v>
      </c>
      <c r="Q13" s="25">
        <v>9.6999999999999993</v>
      </c>
      <c r="R13" s="10">
        <v>7</v>
      </c>
      <c r="S13" s="10">
        <v>13</v>
      </c>
      <c r="T13" s="10">
        <v>6.5</v>
      </c>
      <c r="U13" s="11">
        <f t="shared" si="0"/>
        <v>70.37</v>
      </c>
      <c r="V13" s="8" t="s">
        <v>37</v>
      </c>
    </row>
    <row r="14" spans="1:22" ht="15.6">
      <c r="A14">
        <v>8</v>
      </c>
      <c r="B14" s="9" t="s">
        <v>71</v>
      </c>
      <c r="C14" s="12" t="s">
        <v>72</v>
      </c>
      <c r="D14" s="12" t="s">
        <v>132</v>
      </c>
      <c r="E14" s="8" t="s">
        <v>47</v>
      </c>
      <c r="F14" s="15" t="s">
        <v>73</v>
      </c>
      <c r="G14" s="8">
        <v>158</v>
      </c>
      <c r="H14" s="8">
        <v>194</v>
      </c>
      <c r="I14" s="8">
        <v>21.5</v>
      </c>
      <c r="J14" s="16" t="s">
        <v>69</v>
      </c>
      <c r="K14" s="14" t="s">
        <v>137</v>
      </c>
      <c r="L14">
        <v>8</v>
      </c>
      <c r="M14" s="9" t="s">
        <v>71</v>
      </c>
      <c r="N14" s="10">
        <v>8.1</v>
      </c>
      <c r="O14" s="10">
        <v>18.920000000000002</v>
      </c>
      <c r="P14" s="10">
        <v>9</v>
      </c>
      <c r="Q14" s="25">
        <v>9.6999999999999993</v>
      </c>
      <c r="R14" s="10">
        <v>7</v>
      </c>
      <c r="S14" s="10">
        <v>13</v>
      </c>
      <c r="T14" s="10">
        <v>7</v>
      </c>
      <c r="U14" s="11">
        <f t="shared" si="0"/>
        <v>72.72</v>
      </c>
      <c r="V14" s="8" t="s">
        <v>37</v>
      </c>
    </row>
    <row r="15" spans="1:22" ht="15.6">
      <c r="A15">
        <v>9</v>
      </c>
      <c r="B15" s="9" t="s">
        <v>74</v>
      </c>
      <c r="C15" s="12" t="s">
        <v>75</v>
      </c>
      <c r="D15" s="12" t="s">
        <v>132</v>
      </c>
      <c r="E15" s="8" t="s">
        <v>47</v>
      </c>
      <c r="F15" s="15" t="s">
        <v>76</v>
      </c>
      <c r="G15" s="8">
        <v>157</v>
      </c>
      <c r="H15" s="8">
        <v>191</v>
      </c>
      <c r="I15" s="8">
        <v>22</v>
      </c>
      <c r="J15" s="16" t="s">
        <v>77</v>
      </c>
      <c r="K15" s="14" t="s">
        <v>78</v>
      </c>
      <c r="L15">
        <v>9</v>
      </c>
      <c r="M15" s="9" t="s">
        <v>74</v>
      </c>
      <c r="N15" s="10">
        <v>7.8</v>
      </c>
      <c r="O15" s="10">
        <v>18.5</v>
      </c>
      <c r="P15" s="10">
        <v>9</v>
      </c>
      <c r="Q15" s="25">
        <v>9.6999999999999993</v>
      </c>
      <c r="R15" s="10">
        <v>7</v>
      </c>
      <c r="S15" s="10">
        <v>13</v>
      </c>
      <c r="T15" s="10">
        <v>7</v>
      </c>
      <c r="U15" s="11">
        <f t="shared" si="0"/>
        <v>72</v>
      </c>
      <c r="V15" s="8" t="s">
        <v>37</v>
      </c>
    </row>
    <row r="16" spans="1:22" ht="15.6">
      <c r="A16">
        <f>A15+1</f>
        <v>10</v>
      </c>
      <c r="B16" s="9" t="s">
        <v>79</v>
      </c>
      <c r="C16" s="12" t="s">
        <v>80</v>
      </c>
      <c r="D16" s="12" t="s">
        <v>132</v>
      </c>
      <c r="E16" s="8" t="s">
        <v>47</v>
      </c>
      <c r="F16" s="15" t="s">
        <v>81</v>
      </c>
      <c r="G16" s="8">
        <v>160</v>
      </c>
      <c r="H16" s="8">
        <v>204</v>
      </c>
      <c r="I16" s="8">
        <v>23</v>
      </c>
      <c r="J16" s="16" t="s">
        <v>139</v>
      </c>
      <c r="K16" s="14" t="s">
        <v>58</v>
      </c>
      <c r="L16">
        <f>L15+1</f>
        <v>10</v>
      </c>
      <c r="M16" s="9" t="s">
        <v>79</v>
      </c>
      <c r="N16" s="10">
        <v>7.4</v>
      </c>
      <c r="O16" s="10">
        <v>18.329999999999998</v>
      </c>
      <c r="P16" s="10">
        <v>9</v>
      </c>
      <c r="Q16" s="25">
        <v>8</v>
      </c>
      <c r="R16" s="10">
        <v>7</v>
      </c>
      <c r="S16" s="10">
        <v>12</v>
      </c>
      <c r="T16" s="10">
        <v>7</v>
      </c>
      <c r="U16" s="11">
        <f t="shared" si="0"/>
        <v>68.72999999999999</v>
      </c>
      <c r="V16" s="8" t="s">
        <v>37</v>
      </c>
    </row>
    <row r="17" spans="1:22" ht="15.6">
      <c r="A17">
        <v>11</v>
      </c>
      <c r="B17" s="9" t="s">
        <v>24</v>
      </c>
      <c r="C17" s="12" t="s">
        <v>25</v>
      </c>
      <c r="D17" s="12" t="s">
        <v>26</v>
      </c>
      <c r="E17" s="8" t="s">
        <v>27</v>
      </c>
      <c r="F17" s="15" t="s">
        <v>28</v>
      </c>
      <c r="G17" s="8">
        <v>165</v>
      </c>
      <c r="H17" s="8">
        <v>224</v>
      </c>
      <c r="I17" s="8">
        <v>24.5</v>
      </c>
      <c r="J17" s="16" t="s">
        <v>29</v>
      </c>
      <c r="K17" s="14" t="s">
        <v>30</v>
      </c>
      <c r="L17">
        <v>11</v>
      </c>
      <c r="M17" s="9" t="s">
        <v>24</v>
      </c>
      <c r="N17" s="10">
        <v>7.4</v>
      </c>
      <c r="O17" s="10">
        <v>19</v>
      </c>
      <c r="P17" s="10">
        <v>12</v>
      </c>
      <c r="Q17" s="25">
        <v>9.6999999999999993</v>
      </c>
      <c r="R17" s="10">
        <v>7</v>
      </c>
      <c r="S17" s="10">
        <v>13.5</v>
      </c>
      <c r="T17" s="10">
        <v>8</v>
      </c>
      <c r="U17" s="11">
        <f t="shared" si="0"/>
        <v>76.599999999999994</v>
      </c>
      <c r="V17" s="24" t="s">
        <v>31</v>
      </c>
    </row>
    <row r="18" spans="1:22" ht="15.6">
      <c r="A18">
        <v>12</v>
      </c>
      <c r="B18" s="9" t="s">
        <v>141</v>
      </c>
      <c r="C18" s="12" t="s">
        <v>32</v>
      </c>
      <c r="D18" s="12" t="s">
        <v>26</v>
      </c>
      <c r="E18" s="8" t="s">
        <v>27</v>
      </c>
      <c r="F18" s="15" t="s">
        <v>33</v>
      </c>
      <c r="G18" s="8">
        <v>164</v>
      </c>
      <c r="H18" s="8">
        <v>220</v>
      </c>
      <c r="I18" s="8">
        <v>24</v>
      </c>
      <c r="J18" s="16" t="s">
        <v>29</v>
      </c>
      <c r="K18" s="14" t="s">
        <v>138</v>
      </c>
      <c r="L18">
        <v>12</v>
      </c>
      <c r="M18" s="9" t="s">
        <v>141</v>
      </c>
      <c r="N18" s="10">
        <v>7.8</v>
      </c>
      <c r="O18" s="10">
        <v>18.75</v>
      </c>
      <c r="P18" s="10">
        <v>12</v>
      </c>
      <c r="Q18" s="25">
        <v>10</v>
      </c>
      <c r="R18" s="10">
        <v>7</v>
      </c>
      <c r="S18" s="10">
        <v>12.5</v>
      </c>
      <c r="T18" s="10">
        <v>8</v>
      </c>
      <c r="U18" s="11">
        <f t="shared" si="0"/>
        <v>76.05</v>
      </c>
      <c r="V18" s="24" t="s">
        <v>31</v>
      </c>
    </row>
    <row r="19" spans="1:22" ht="15.6">
      <c r="A19">
        <f t="shared" ref="A19:A29" si="1">A18+1</f>
        <v>13</v>
      </c>
      <c r="B19" s="9" t="s">
        <v>142</v>
      </c>
      <c r="C19" s="12" t="s">
        <v>34</v>
      </c>
      <c r="D19" s="12" t="s">
        <v>26</v>
      </c>
      <c r="E19" s="8" t="s">
        <v>27</v>
      </c>
      <c r="F19" s="15" t="s">
        <v>35</v>
      </c>
      <c r="G19" s="8">
        <v>163</v>
      </c>
      <c r="H19" s="8">
        <v>220</v>
      </c>
      <c r="I19" s="13">
        <v>24</v>
      </c>
      <c r="J19" s="16" t="s">
        <v>29</v>
      </c>
      <c r="K19" s="14" t="s">
        <v>36</v>
      </c>
      <c r="L19">
        <f t="shared" ref="L19:L29" si="2">L18+1</f>
        <v>13</v>
      </c>
      <c r="M19" s="9" t="s">
        <v>142</v>
      </c>
      <c r="N19" s="10">
        <v>7</v>
      </c>
      <c r="O19" s="10">
        <v>18.670000000000002</v>
      </c>
      <c r="P19" s="10">
        <v>10.5</v>
      </c>
      <c r="Q19" s="25">
        <v>10</v>
      </c>
      <c r="R19" s="10">
        <v>7</v>
      </c>
      <c r="S19" s="10">
        <v>12</v>
      </c>
      <c r="T19" s="10">
        <v>7</v>
      </c>
      <c r="U19" s="11">
        <f t="shared" si="0"/>
        <v>72.17</v>
      </c>
      <c r="V19" s="8" t="s">
        <v>37</v>
      </c>
    </row>
    <row r="20" spans="1:22" ht="15.6">
      <c r="A20">
        <f t="shared" si="1"/>
        <v>14</v>
      </c>
      <c r="B20" s="9" t="s">
        <v>38</v>
      </c>
      <c r="C20" s="12" t="s">
        <v>39</v>
      </c>
      <c r="D20" s="12" t="s">
        <v>26</v>
      </c>
      <c r="E20" s="8" t="s">
        <v>27</v>
      </c>
      <c r="F20" s="15" t="s">
        <v>40</v>
      </c>
      <c r="G20" s="8">
        <v>162</v>
      </c>
      <c r="H20" s="8">
        <v>218</v>
      </c>
      <c r="I20" s="13">
        <v>24.5</v>
      </c>
      <c r="J20" s="16" t="s">
        <v>29</v>
      </c>
      <c r="K20" s="14" t="s">
        <v>41</v>
      </c>
      <c r="L20">
        <f t="shared" si="2"/>
        <v>14</v>
      </c>
      <c r="M20" s="9" t="s">
        <v>38</v>
      </c>
      <c r="N20" s="10">
        <v>7.8</v>
      </c>
      <c r="O20" s="10">
        <v>17.670000000000002</v>
      </c>
      <c r="P20" s="10">
        <v>10.5</v>
      </c>
      <c r="Q20" s="25">
        <v>10</v>
      </c>
      <c r="R20" s="10">
        <v>7</v>
      </c>
      <c r="S20" s="10">
        <v>12</v>
      </c>
      <c r="T20" s="10">
        <v>7</v>
      </c>
      <c r="U20" s="11">
        <f t="shared" si="0"/>
        <v>71.97</v>
      </c>
      <c r="V20" s="8" t="s">
        <v>37</v>
      </c>
    </row>
    <row r="21" spans="1:22" ht="15.6">
      <c r="A21">
        <f t="shared" si="1"/>
        <v>15</v>
      </c>
      <c r="B21" s="9" t="s">
        <v>42</v>
      </c>
      <c r="C21" s="12" t="s">
        <v>43</v>
      </c>
      <c r="D21" s="12" t="s">
        <v>26</v>
      </c>
      <c r="E21" s="8" t="s">
        <v>27</v>
      </c>
      <c r="F21" s="15" t="s">
        <v>44</v>
      </c>
      <c r="G21" s="8">
        <v>164</v>
      </c>
      <c r="H21" s="8">
        <v>223</v>
      </c>
      <c r="I21" s="8">
        <v>24.5</v>
      </c>
      <c r="J21" s="16" t="s">
        <v>29</v>
      </c>
      <c r="K21" s="14" t="s">
        <v>45</v>
      </c>
      <c r="L21">
        <f t="shared" si="2"/>
        <v>15</v>
      </c>
      <c r="M21" s="9" t="s">
        <v>42</v>
      </c>
      <c r="N21" s="10">
        <v>7</v>
      </c>
      <c r="O21" s="10">
        <v>17.670000000000002</v>
      </c>
      <c r="P21" s="10">
        <v>10.5</v>
      </c>
      <c r="Q21" s="25">
        <v>10</v>
      </c>
      <c r="R21" s="10">
        <v>7</v>
      </c>
      <c r="S21" s="10">
        <v>12.5</v>
      </c>
      <c r="T21" s="10">
        <v>7</v>
      </c>
      <c r="U21" s="11">
        <f t="shared" si="0"/>
        <v>71.67</v>
      </c>
      <c r="V21" s="8" t="s">
        <v>37</v>
      </c>
    </row>
    <row r="22" spans="1:22" ht="15.6">
      <c r="A22">
        <f>A16+1</f>
        <v>11</v>
      </c>
      <c r="B22" s="9" t="s">
        <v>82</v>
      </c>
      <c r="C22" s="12" t="s">
        <v>83</v>
      </c>
      <c r="D22" s="12" t="s">
        <v>84</v>
      </c>
      <c r="E22" s="8" t="s">
        <v>27</v>
      </c>
      <c r="F22" s="15" t="s">
        <v>85</v>
      </c>
      <c r="G22" s="8">
        <v>164</v>
      </c>
      <c r="H22" s="8">
        <v>215</v>
      </c>
      <c r="I22" s="8">
        <v>24.5</v>
      </c>
      <c r="J22" s="16" t="s">
        <v>86</v>
      </c>
      <c r="K22" s="14" t="s">
        <v>87</v>
      </c>
      <c r="L22">
        <f>L16+1</f>
        <v>11</v>
      </c>
      <c r="M22" s="9" t="s">
        <v>82</v>
      </c>
      <c r="N22" s="10">
        <v>8.3000000000000007</v>
      </c>
      <c r="O22" s="10">
        <v>19.25</v>
      </c>
      <c r="P22" s="10">
        <v>12</v>
      </c>
      <c r="Q22" s="25">
        <v>10</v>
      </c>
      <c r="R22" s="10">
        <v>8</v>
      </c>
      <c r="S22" s="10">
        <v>14</v>
      </c>
      <c r="T22" s="10">
        <v>7.5</v>
      </c>
      <c r="U22" s="11">
        <f t="shared" si="0"/>
        <v>79.05</v>
      </c>
      <c r="V22" s="24" t="s">
        <v>31</v>
      </c>
    </row>
    <row r="23" spans="1:22" ht="15.6">
      <c r="A23">
        <f t="shared" si="1"/>
        <v>12</v>
      </c>
      <c r="B23" s="9" t="s">
        <v>88</v>
      </c>
      <c r="C23" s="12" t="s">
        <v>89</v>
      </c>
      <c r="D23" s="12" t="s">
        <v>84</v>
      </c>
      <c r="E23" s="8" t="s">
        <v>27</v>
      </c>
      <c r="F23" s="15" t="s">
        <v>90</v>
      </c>
      <c r="G23" s="8">
        <v>162</v>
      </c>
      <c r="H23" s="8">
        <v>211</v>
      </c>
      <c r="I23" s="8">
        <v>23.5</v>
      </c>
      <c r="J23" s="17" t="s">
        <v>91</v>
      </c>
      <c r="K23" s="14" t="s">
        <v>55</v>
      </c>
      <c r="L23">
        <f t="shared" si="2"/>
        <v>12</v>
      </c>
      <c r="M23" s="9" t="s">
        <v>88</v>
      </c>
      <c r="N23" s="10">
        <v>8.5</v>
      </c>
      <c r="O23" s="10">
        <v>19.28</v>
      </c>
      <c r="P23" s="10">
        <v>10.5</v>
      </c>
      <c r="Q23" s="25">
        <v>10</v>
      </c>
      <c r="R23" s="10">
        <v>9</v>
      </c>
      <c r="S23" s="10">
        <v>13.5</v>
      </c>
      <c r="T23" s="10">
        <v>7</v>
      </c>
      <c r="U23" s="11">
        <f t="shared" si="0"/>
        <v>77.78</v>
      </c>
      <c r="V23" s="24" t="s">
        <v>31</v>
      </c>
    </row>
    <row r="24" spans="1:22" ht="15.6">
      <c r="A24">
        <f t="shared" si="1"/>
        <v>13</v>
      </c>
      <c r="B24" s="9" t="s">
        <v>92</v>
      </c>
      <c r="C24" s="12" t="s">
        <v>93</v>
      </c>
      <c r="D24" s="12" t="s">
        <v>84</v>
      </c>
      <c r="E24" s="8" t="s">
        <v>27</v>
      </c>
      <c r="F24" s="15" t="s">
        <v>94</v>
      </c>
      <c r="G24" s="8">
        <v>162</v>
      </c>
      <c r="H24" s="8">
        <v>215</v>
      </c>
      <c r="I24" s="13">
        <v>23.5</v>
      </c>
      <c r="J24" s="16" t="s">
        <v>95</v>
      </c>
      <c r="K24" s="14" t="s">
        <v>96</v>
      </c>
      <c r="L24">
        <f t="shared" si="2"/>
        <v>13</v>
      </c>
      <c r="M24" s="9" t="s">
        <v>92</v>
      </c>
      <c r="N24" s="10">
        <v>6.6</v>
      </c>
      <c r="O24" s="10">
        <v>19.329999999999998</v>
      </c>
      <c r="P24" s="10">
        <v>11.25</v>
      </c>
      <c r="Q24" s="25">
        <v>10</v>
      </c>
      <c r="R24" s="10">
        <v>9</v>
      </c>
      <c r="S24" s="10">
        <v>14</v>
      </c>
      <c r="T24" s="10">
        <v>7.5</v>
      </c>
      <c r="U24" s="11">
        <f t="shared" si="0"/>
        <v>77.680000000000007</v>
      </c>
      <c r="V24" s="24" t="s">
        <v>31</v>
      </c>
    </row>
    <row r="25" spans="1:22" ht="15.6">
      <c r="A25">
        <f t="shared" si="1"/>
        <v>14</v>
      </c>
      <c r="B25" s="9" t="s">
        <v>97</v>
      </c>
      <c r="C25" s="12" t="s">
        <v>98</v>
      </c>
      <c r="D25" s="12" t="s">
        <v>84</v>
      </c>
      <c r="E25" s="8" t="s">
        <v>27</v>
      </c>
      <c r="F25" s="15" t="s">
        <v>99</v>
      </c>
      <c r="G25" s="8">
        <v>163</v>
      </c>
      <c r="H25" s="8">
        <v>208</v>
      </c>
      <c r="I25" s="8">
        <v>24.5</v>
      </c>
      <c r="J25" s="16" t="s">
        <v>100</v>
      </c>
      <c r="K25" s="14" t="s">
        <v>101</v>
      </c>
      <c r="L25">
        <f t="shared" si="2"/>
        <v>14</v>
      </c>
      <c r="M25" s="9" t="s">
        <v>97</v>
      </c>
      <c r="N25" s="10">
        <v>7.2</v>
      </c>
      <c r="O25" s="10">
        <v>18</v>
      </c>
      <c r="P25" s="10">
        <v>10.5</v>
      </c>
      <c r="Q25" s="25">
        <v>9.6999999999999993</v>
      </c>
      <c r="R25" s="10">
        <v>9</v>
      </c>
      <c r="S25" s="10">
        <v>13</v>
      </c>
      <c r="T25" s="10">
        <v>7</v>
      </c>
      <c r="U25" s="11">
        <f t="shared" si="0"/>
        <v>74.400000000000006</v>
      </c>
      <c r="V25" s="8" t="s">
        <v>37</v>
      </c>
    </row>
    <row r="26" spans="1:22" ht="15.6">
      <c r="A26">
        <f t="shared" si="1"/>
        <v>15</v>
      </c>
      <c r="B26" s="9" t="s">
        <v>102</v>
      </c>
      <c r="C26" s="12" t="s">
        <v>103</v>
      </c>
      <c r="D26" s="12" t="s">
        <v>104</v>
      </c>
      <c r="E26" s="8" t="s">
        <v>27</v>
      </c>
      <c r="F26" s="15" t="s">
        <v>105</v>
      </c>
      <c r="G26" s="8">
        <v>164</v>
      </c>
      <c r="H26" s="8">
        <v>225</v>
      </c>
      <c r="I26" s="8">
        <v>24.5</v>
      </c>
      <c r="J26" s="16" t="s">
        <v>106</v>
      </c>
      <c r="K26" s="14" t="s">
        <v>107</v>
      </c>
      <c r="L26">
        <f t="shared" si="2"/>
        <v>15</v>
      </c>
      <c r="M26" s="9" t="s">
        <v>102</v>
      </c>
      <c r="N26" s="10">
        <v>6.5</v>
      </c>
      <c r="O26" s="10">
        <v>18.75</v>
      </c>
      <c r="P26" s="10">
        <v>12.75</v>
      </c>
      <c r="Q26" s="25">
        <v>10</v>
      </c>
      <c r="R26" s="10">
        <v>8</v>
      </c>
      <c r="S26" s="10">
        <v>12</v>
      </c>
      <c r="T26" s="10">
        <v>7.5</v>
      </c>
      <c r="U26" s="11">
        <f t="shared" si="0"/>
        <v>75.5</v>
      </c>
      <c r="V26" s="24" t="s">
        <v>31</v>
      </c>
    </row>
    <row r="27" spans="1:22" ht="15.6">
      <c r="A27">
        <f t="shared" si="1"/>
        <v>16</v>
      </c>
      <c r="B27" s="9" t="s">
        <v>131</v>
      </c>
      <c r="C27" s="12" t="s">
        <v>108</v>
      </c>
      <c r="D27" s="12" t="s">
        <v>109</v>
      </c>
      <c r="E27" s="8" t="s">
        <v>27</v>
      </c>
      <c r="F27" s="15" t="s">
        <v>110</v>
      </c>
      <c r="G27" s="8">
        <v>164</v>
      </c>
      <c r="H27" s="8">
        <v>225</v>
      </c>
      <c r="I27" s="13">
        <v>24.5</v>
      </c>
      <c r="J27" s="16" t="s">
        <v>111</v>
      </c>
      <c r="K27" s="14" t="s">
        <v>112</v>
      </c>
      <c r="L27">
        <f t="shared" si="2"/>
        <v>16</v>
      </c>
      <c r="M27" s="9" t="s">
        <v>131</v>
      </c>
      <c r="N27" s="10">
        <v>8.5</v>
      </c>
      <c r="O27" s="10">
        <v>19.25</v>
      </c>
      <c r="P27" s="10">
        <v>12</v>
      </c>
      <c r="Q27" s="25">
        <v>10</v>
      </c>
      <c r="R27" s="10">
        <v>9</v>
      </c>
      <c r="S27" s="10">
        <v>14</v>
      </c>
      <c r="T27" s="10">
        <v>8</v>
      </c>
      <c r="U27" s="11">
        <f t="shared" si="0"/>
        <v>80.75</v>
      </c>
      <c r="V27" s="24" t="s">
        <v>31</v>
      </c>
    </row>
    <row r="28" spans="1:22" ht="15.6">
      <c r="A28">
        <f t="shared" si="1"/>
        <v>17</v>
      </c>
      <c r="B28" s="9" t="s">
        <v>113</v>
      </c>
      <c r="C28" s="12" t="s">
        <v>114</v>
      </c>
      <c r="D28" s="12" t="s">
        <v>109</v>
      </c>
      <c r="E28" s="8" t="s">
        <v>27</v>
      </c>
      <c r="F28" s="15" t="s">
        <v>115</v>
      </c>
      <c r="G28" s="8">
        <v>152</v>
      </c>
      <c r="H28" s="8">
        <v>231</v>
      </c>
      <c r="I28" s="8">
        <v>21.5</v>
      </c>
      <c r="J28" s="16" t="s">
        <v>116</v>
      </c>
      <c r="K28" s="14" t="s">
        <v>117</v>
      </c>
      <c r="L28">
        <f t="shared" si="2"/>
        <v>17</v>
      </c>
      <c r="M28" s="9" t="s">
        <v>113</v>
      </c>
      <c r="N28" s="10">
        <v>8.1</v>
      </c>
      <c r="O28" s="10">
        <v>18.170000000000002</v>
      </c>
      <c r="P28" s="10">
        <v>9.75</v>
      </c>
      <c r="Q28" s="25">
        <v>6.7</v>
      </c>
      <c r="R28" s="10">
        <v>9</v>
      </c>
      <c r="S28" s="10">
        <v>13</v>
      </c>
      <c r="T28" s="10">
        <v>7</v>
      </c>
      <c r="U28" s="11">
        <f t="shared" si="0"/>
        <v>71.72</v>
      </c>
      <c r="V28" s="8" t="s">
        <v>37</v>
      </c>
    </row>
    <row r="29" spans="1:22" ht="15.6">
      <c r="A29">
        <f t="shared" si="1"/>
        <v>18</v>
      </c>
      <c r="B29" s="9" t="s">
        <v>118</v>
      </c>
      <c r="C29" s="12" t="s">
        <v>119</v>
      </c>
      <c r="D29" s="12" t="s">
        <v>120</v>
      </c>
      <c r="E29" s="8" t="s">
        <v>121</v>
      </c>
      <c r="F29" s="15" t="s">
        <v>122</v>
      </c>
      <c r="G29" s="8">
        <v>158</v>
      </c>
      <c r="H29" s="8">
        <v>185</v>
      </c>
      <c r="I29" s="8">
        <v>20</v>
      </c>
      <c r="J29" s="26" t="s">
        <v>123</v>
      </c>
      <c r="K29" s="32" t="s">
        <v>133</v>
      </c>
      <c r="L29">
        <f t="shared" si="2"/>
        <v>18</v>
      </c>
      <c r="M29" s="9" t="s">
        <v>118</v>
      </c>
      <c r="N29" s="10">
        <v>6</v>
      </c>
      <c r="O29" s="10">
        <v>18.170000000000002</v>
      </c>
      <c r="P29" s="10">
        <v>9</v>
      </c>
      <c r="Q29" s="25">
        <v>9.6999999999999993</v>
      </c>
      <c r="R29" s="10">
        <v>7</v>
      </c>
      <c r="S29" s="10">
        <v>14.5</v>
      </c>
      <c r="T29" s="10">
        <v>7</v>
      </c>
      <c r="U29" s="11">
        <f t="shared" si="0"/>
        <v>71.37</v>
      </c>
      <c r="V29" s="8" t="s">
        <v>37</v>
      </c>
    </row>
    <row r="31" spans="1:22">
      <c r="B31" s="2" t="s">
        <v>124</v>
      </c>
      <c r="C31" s="37" t="s">
        <v>125</v>
      </c>
      <c r="D31" s="38"/>
      <c r="E31" s="2"/>
      <c r="F31" s="2"/>
      <c r="G31" s="2"/>
      <c r="H31" s="2"/>
      <c r="I31" s="2"/>
      <c r="J31" s="2"/>
      <c r="K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>
      <c r="B32" s="2"/>
      <c r="C32" s="37" t="s">
        <v>126</v>
      </c>
      <c r="D32" s="38"/>
      <c r="E32" s="2"/>
      <c r="F32" s="2"/>
      <c r="G32" s="2"/>
      <c r="H32" s="2"/>
      <c r="I32" s="2"/>
      <c r="J32" s="2"/>
      <c r="K32" s="2"/>
      <c r="M32" s="2"/>
      <c r="N32" s="27"/>
      <c r="O32" s="27"/>
      <c r="P32" s="27"/>
      <c r="Q32" s="28"/>
      <c r="R32" s="27"/>
      <c r="S32" s="27"/>
      <c r="T32" s="27"/>
      <c r="U32" s="7"/>
      <c r="V32" s="2"/>
    </row>
    <row r="33" spans="2:22">
      <c r="B33" s="2"/>
      <c r="C33" s="1"/>
      <c r="D33" s="2"/>
      <c r="E33" s="2"/>
      <c r="F33" s="2"/>
      <c r="G33" s="2"/>
      <c r="H33" s="2"/>
      <c r="I33" s="2"/>
      <c r="J33" s="2"/>
      <c r="K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2:22">
      <c r="B34" s="2" t="s">
        <v>127</v>
      </c>
      <c r="C34" s="37" t="s">
        <v>128</v>
      </c>
      <c r="D34" s="38"/>
      <c r="E34" s="2"/>
      <c r="F34" s="2"/>
      <c r="G34" s="2"/>
      <c r="H34" s="2"/>
      <c r="I34" s="2"/>
      <c r="J34" s="2"/>
      <c r="K34" s="2"/>
      <c r="M34" s="2"/>
      <c r="N34" s="2"/>
      <c r="O34" s="2"/>
      <c r="P34" s="2"/>
      <c r="Q34" s="2"/>
      <c r="R34" s="2"/>
      <c r="S34" s="2"/>
      <c r="T34" s="2"/>
      <c r="U34" s="2"/>
      <c r="V34" s="2"/>
    </row>
  </sheetData>
  <mergeCells count="14">
    <mergeCell ref="B5:B6"/>
    <mergeCell ref="C5:C6"/>
    <mergeCell ref="D5:D6"/>
    <mergeCell ref="E5:E6"/>
    <mergeCell ref="F5:F6"/>
    <mergeCell ref="U5:U6"/>
    <mergeCell ref="V5:V6"/>
    <mergeCell ref="C31:D31"/>
    <mergeCell ref="C32:D32"/>
    <mergeCell ref="C34:D34"/>
    <mergeCell ref="G5:I5"/>
    <mergeCell ref="J5:K5"/>
    <mergeCell ref="N5:T5"/>
    <mergeCell ref="M5:M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E37"/>
  <sheetViews>
    <sheetView topLeftCell="A4" workbookViewId="0">
      <selection activeCell="E12" sqref="E12"/>
    </sheetView>
  </sheetViews>
  <sheetFormatPr defaultRowHeight="14.4"/>
  <cols>
    <col min="2" max="2" width="12.33203125" bestFit="1" customWidth="1"/>
  </cols>
  <sheetData>
    <row r="2" spans="2:5">
      <c r="B2" s="14" t="s">
        <v>135</v>
      </c>
      <c r="C2">
        <v>70.5</v>
      </c>
    </row>
    <row r="3" spans="2:5">
      <c r="B3" s="14" t="s">
        <v>136</v>
      </c>
    </row>
    <row r="4" spans="2:5">
      <c r="B4" s="14" t="s">
        <v>55</v>
      </c>
      <c r="C4">
        <v>74.87</v>
      </c>
    </row>
    <row r="5" spans="2:5">
      <c r="B5" s="14" t="s">
        <v>58</v>
      </c>
      <c r="C5">
        <v>78.78</v>
      </c>
    </row>
    <row r="6" spans="2:5">
      <c r="B6" s="14" t="s">
        <v>61</v>
      </c>
      <c r="C6">
        <v>68.8</v>
      </c>
    </row>
    <row r="7" spans="2:5">
      <c r="B7" s="14" t="s">
        <v>70</v>
      </c>
      <c r="C7">
        <v>81</v>
      </c>
    </row>
    <row r="8" spans="2:5">
      <c r="B8" s="14" t="s">
        <v>137</v>
      </c>
      <c r="C8">
        <v>82</v>
      </c>
    </row>
    <row r="9" spans="2:5">
      <c r="B9" s="14" t="s">
        <v>78</v>
      </c>
      <c r="C9">
        <v>76.3</v>
      </c>
    </row>
    <row r="10" spans="2:5" s="34" customFormat="1">
      <c r="B10" s="33" t="s">
        <v>30</v>
      </c>
      <c r="D10" s="34" t="s">
        <v>143</v>
      </c>
    </row>
    <row r="11" spans="2:5" s="34" customFormat="1">
      <c r="B11" s="33" t="s">
        <v>138</v>
      </c>
      <c r="C11" s="34">
        <v>74.92</v>
      </c>
      <c r="E11" s="34">
        <v>7.8</v>
      </c>
    </row>
    <row r="12" spans="2:5" s="34" customFormat="1">
      <c r="B12" s="33" t="s">
        <v>36</v>
      </c>
      <c r="D12" s="34" t="s">
        <v>143</v>
      </c>
    </row>
    <row r="13" spans="2:5" s="34" customFormat="1">
      <c r="B13" s="33" t="s">
        <v>41</v>
      </c>
      <c r="C13" s="34">
        <v>75</v>
      </c>
      <c r="E13" s="34">
        <v>7.8</v>
      </c>
    </row>
    <row r="14" spans="2:5" s="34" customFormat="1">
      <c r="B14" s="33" t="s">
        <v>45</v>
      </c>
      <c r="D14" s="34" t="s">
        <v>144</v>
      </c>
    </row>
    <row r="15" spans="2:5">
      <c r="B15" s="14" t="s">
        <v>87</v>
      </c>
      <c r="C15">
        <v>85.5</v>
      </c>
    </row>
    <row r="16" spans="2:5">
      <c r="B16" s="14" t="s">
        <v>55</v>
      </c>
      <c r="C16">
        <v>84.5</v>
      </c>
    </row>
    <row r="17" spans="2:5">
      <c r="B17" s="14" t="s">
        <v>96</v>
      </c>
      <c r="C17">
        <v>0</v>
      </c>
    </row>
    <row r="18" spans="2:5">
      <c r="B18" s="14" t="s">
        <v>101</v>
      </c>
      <c r="D18" t="s">
        <v>145</v>
      </c>
      <c r="E18" t="s">
        <v>146</v>
      </c>
    </row>
    <row r="19" spans="2:5">
      <c r="B19" s="14" t="s">
        <v>107</v>
      </c>
      <c r="C19">
        <v>0</v>
      </c>
    </row>
    <row r="20" spans="2:5">
      <c r="B20" s="14" t="s">
        <v>112</v>
      </c>
      <c r="C20">
        <v>81.5</v>
      </c>
    </row>
    <row r="21" spans="2:5">
      <c r="B21" s="14" t="s">
        <v>117</v>
      </c>
      <c r="D21" t="s">
        <v>147</v>
      </c>
    </row>
    <row r="22" spans="2:5">
      <c r="B22" s="32" t="s">
        <v>133</v>
      </c>
    </row>
    <row r="24" spans="2:5">
      <c r="B24" s="16" t="s">
        <v>49</v>
      </c>
    </row>
    <row r="25" spans="2:5">
      <c r="B25" s="16" t="s">
        <v>65</v>
      </c>
    </row>
    <row r="26" spans="2:5">
      <c r="B26" s="16" t="s">
        <v>69</v>
      </c>
      <c r="C26">
        <v>80.5</v>
      </c>
    </row>
    <row r="27" spans="2:5">
      <c r="B27" s="16" t="s">
        <v>77</v>
      </c>
      <c r="C27">
        <v>78</v>
      </c>
    </row>
    <row r="28" spans="2:5">
      <c r="B28" s="16" t="s">
        <v>139</v>
      </c>
    </row>
    <row r="29" spans="2:5">
      <c r="B29" s="16" t="s">
        <v>29</v>
      </c>
      <c r="C29">
        <v>81</v>
      </c>
    </row>
    <row r="30" spans="2:5">
      <c r="B30" s="16" t="s">
        <v>86</v>
      </c>
    </row>
    <row r="31" spans="2:5">
      <c r="B31" s="17" t="s">
        <v>91</v>
      </c>
    </row>
    <row r="32" spans="2:5">
      <c r="B32" s="16" t="s">
        <v>95</v>
      </c>
    </row>
    <row r="33" spans="2:2">
      <c r="B33" s="16" t="s">
        <v>100</v>
      </c>
    </row>
    <row r="34" spans="2:2">
      <c r="B34" s="16" t="s">
        <v>106</v>
      </c>
    </row>
    <row r="35" spans="2:2">
      <c r="B35" s="16" t="s">
        <v>111</v>
      </c>
    </row>
    <row r="36" spans="2:2">
      <c r="B36" s="16" t="s">
        <v>116</v>
      </c>
    </row>
    <row r="37" spans="2:2">
      <c r="B37" s="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cp:lastPrinted>2021-09-23T06:51:51Z</cp:lastPrinted>
  <dcterms:created xsi:type="dcterms:W3CDTF">2021-09-23T06:47:03Z</dcterms:created>
  <dcterms:modified xsi:type="dcterms:W3CDTF">2021-12-13T11:20:14Z</dcterms:modified>
</cp:coreProperties>
</file>